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Projekte\Didact Games\Homepage\Fangfrage\"/>
    </mc:Choice>
  </mc:AlternateContent>
  <xr:revisionPtr revIDLastSave="0" documentId="13_ncr:1_{628F9521-9DB2-4B4B-B462-94A52A22D58D}" xr6:coauthVersionLast="47" xr6:coauthVersionMax="47" xr10:uidLastSave="{00000000-0000-0000-0000-000000000000}"/>
  <bookViews>
    <workbookView xWindow="-120" yWindow="-120" windowWidth="29040" windowHeight="15720" xr2:uid="{07C0A511-2EAD-4AAF-AEF5-ED46B5562F2B}"/>
  </bookViews>
  <sheets>
    <sheet name="Bestandsrechner" sheetId="3" r:id="rId1"/>
    <sheet name="Steuerung" sheetId="1" state="hidden" r:id="rId2"/>
    <sheet name="Anleitung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" i="3" l="1"/>
  <c r="L14" i="3"/>
  <c r="L13" i="3"/>
  <c r="L12" i="3"/>
  <c r="L11" i="3"/>
  <c r="L10" i="3"/>
  <c r="L9" i="3"/>
  <c r="K7" i="3"/>
  <c r="J7" i="3"/>
  <c r="I7" i="3"/>
  <c r="H7" i="3"/>
  <c r="G7" i="3"/>
  <c r="F7" i="3"/>
  <c r="E8" i="3"/>
  <c r="L16" i="3" l="1"/>
  <c r="M8" i="3"/>
  <c r="N8" i="3" s="1"/>
  <c r="E9" i="3" s="1"/>
  <c r="M9" i="3" s="1"/>
  <c r="N9" i="3" s="1"/>
  <c r="O8" i="3" l="1"/>
  <c r="E10" i="3"/>
  <c r="M10" i="3" s="1"/>
  <c r="N10" i="3" s="1"/>
  <c r="O9" i="3"/>
  <c r="E11" i="3" l="1"/>
  <c r="M11" i="3" s="1"/>
  <c r="N11" i="3" s="1"/>
  <c r="O10" i="3"/>
  <c r="E12" i="3" l="1"/>
  <c r="M12" i="3" s="1"/>
  <c r="N12" i="3" s="1"/>
  <c r="O11" i="3"/>
  <c r="E13" i="3" l="1"/>
  <c r="M13" i="3" s="1"/>
  <c r="N13" i="3" s="1"/>
  <c r="O12" i="3"/>
  <c r="E14" i="3" l="1"/>
  <c r="M14" i="3" s="1"/>
  <c r="O13" i="3"/>
  <c r="N14" i="3" l="1"/>
  <c r="O14" i="3" s="1"/>
</calcChain>
</file>

<file path=xl/sharedStrings.xml><?xml version="1.0" encoding="utf-8"?>
<sst xmlns="http://schemas.openxmlformats.org/spreadsheetml/2006/main" count="51" uniqueCount="49">
  <si>
    <t>Saison</t>
  </si>
  <si>
    <t>Startbestand</t>
  </si>
  <si>
    <t>Crews</t>
  </si>
  <si>
    <t>Fang der Saison</t>
  </si>
  <si>
    <t>Bestand am Ende der Saison</t>
  </si>
  <si>
    <t>Bestand nach Regeneration</t>
  </si>
  <si>
    <t>Bestand Ende der Saison</t>
  </si>
  <si>
    <t>Bestand Anfang der nächsten Saison</t>
  </si>
  <si>
    <t>Berechnung</t>
  </si>
  <si>
    <t>Crews auswählen</t>
  </si>
  <si>
    <t>Lorem ipsum</t>
  </si>
  <si>
    <t>Regenerationsrate</t>
  </si>
  <si>
    <t>Baltic Catch Ltd.</t>
  </si>
  <si>
    <t>Deep Sea Select Corp.</t>
  </si>
  <si>
    <t>Maris Nautica PLC</t>
  </si>
  <si>
    <t>Seaborn Inc.</t>
  </si>
  <si>
    <t>Seefrost GmbH</t>
  </si>
  <si>
    <t>SkandiaFish AG</t>
  </si>
  <si>
    <t>Vor dem Deaktivieren eines Teams die Werte auf Null setzen.</t>
  </si>
  <si>
    <t>Startbestand eintragen</t>
  </si>
  <si>
    <t>Werte eintragen</t>
  </si>
  <si>
    <t>Vor der nächsten Spielrunde oder bei Änderungen an den Crews erst die Fangmengen zurücksetzen.</t>
  </si>
  <si>
    <t>Ereigniskarten</t>
  </si>
  <si>
    <t>Algenblüte</t>
  </si>
  <si>
    <t>Handelskonflikt</t>
  </si>
  <si>
    <t>Laichzeit</t>
  </si>
  <si>
    <t>Nachhaltige Methoden</t>
  </si>
  <si>
    <t>Neue Hafensteuer</t>
  </si>
  <si>
    <t>Politische Krise</t>
  </si>
  <si>
    <t>Quallenplage</t>
  </si>
  <si>
    <t>Reichlich Nahrung</t>
  </si>
  <si>
    <t>Robbenplage</t>
  </si>
  <si>
    <t>Sturm auf See</t>
  </si>
  <si>
    <t>Abkommen</t>
  </si>
  <si>
    <t>Beifang</t>
  </si>
  <si>
    <t>Belohnung</t>
  </si>
  <si>
    <t>Bewusster Konsum</t>
  </si>
  <si>
    <t>Bodenschleppnetze</t>
  </si>
  <si>
    <t>Fangobergrenze</t>
  </si>
  <si>
    <t>Fanggebiete</t>
  </si>
  <si>
    <t>Jungtiere</t>
  </si>
  <si>
    <t>Kontrolle</t>
  </si>
  <si>
    <t>Strafe</t>
  </si>
  <si>
    <t>Ecomarine Seafood AG</t>
  </si>
  <si>
    <t>Albion Trawlers PLC</t>
  </si>
  <si>
    <t>Dannefjord Havfiske A/S</t>
  </si>
  <si>
    <t>Costa del Norte Pesquera S.A.</t>
  </si>
  <si>
    <t>Frisia Visserij N.V.</t>
  </si>
  <si>
    <t>Gesamtfangmenge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</si>
</sst>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0" fillId="6" borderId="0" xfId="0" applyFill="1"/>
    <xf numFmtId="0" fontId="0" fillId="6" borderId="0" xfId="0" applyFill="1" applyAlignment="1">
      <alignment horizont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  <xf numFmtId="9" fontId="0" fillId="6" borderId="0" xfId="1" applyFont="1" applyFill="1"/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/>
    <xf numFmtId="0" fontId="2" fillId="6" borderId="0" xfId="0" applyFont="1" applyFill="1" applyAlignment="1">
      <alignment horizontal="center"/>
    </xf>
    <xf numFmtId="0" fontId="4" fillId="6" borderId="0" xfId="0" applyFont="1" applyFill="1"/>
    <xf numFmtId="0" fontId="4" fillId="6" borderId="0" xfId="0" applyFont="1" applyFill="1" applyAlignment="1">
      <alignment horizontal="right"/>
    </xf>
    <xf numFmtId="0" fontId="2" fillId="7" borderId="0" xfId="0" applyFont="1" applyFill="1" applyAlignment="1">
      <alignment horizontal="center"/>
    </xf>
    <xf numFmtId="0" fontId="0" fillId="7" borderId="0" xfId="0" applyFill="1"/>
    <xf numFmtId="0" fontId="2" fillId="8" borderId="0" xfId="0" applyFont="1" applyFill="1" applyAlignment="1">
      <alignment horizontal="center"/>
    </xf>
    <xf numFmtId="0" fontId="0" fillId="8" borderId="0" xfId="0" applyFill="1"/>
    <xf numFmtId="0" fontId="0" fillId="5" borderId="0" xfId="0" applyFill="1" applyAlignment="1">
      <alignment horizontal="center" vertical="center"/>
    </xf>
    <xf numFmtId="0" fontId="4" fillId="6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6" borderId="2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3" fillId="6" borderId="0" xfId="0" applyFont="1" applyFill="1" applyAlignment="1">
      <alignment horizontal="right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Startbestand</a:t>
            </a:r>
            <a:r>
              <a:rPr lang="de-DE" baseline="0"/>
              <a:t> und Fangemenge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Bestandsrechner!$E$7</c:f>
              <c:strCache>
                <c:ptCount val="1"/>
                <c:pt idx="0">
                  <c:v>Startbestand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Bestandsrechner!$D$8:$D$14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cat>
          <c:val>
            <c:numRef>
              <c:f>Bestandsrechner!$E$8:$E$14</c:f>
              <c:numCache>
                <c:formatCode>General</c:formatCode>
                <c:ptCount val="7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35-4E08-8767-A623A82BF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2805864"/>
        <c:axId val="822802912"/>
      </c:barChart>
      <c:lineChart>
        <c:grouping val="standard"/>
        <c:varyColors val="0"/>
        <c:ser>
          <c:idx val="1"/>
          <c:order val="1"/>
          <c:tx>
            <c:strRef>
              <c:f>Bestandsrechner!$L$7</c:f>
              <c:strCache>
                <c:ptCount val="1"/>
                <c:pt idx="0">
                  <c:v>Fang der Saison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Bestandsrechner!$D$8:$D$14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cat>
          <c:val>
            <c:numRef>
              <c:f>Bestandsrechner!$L$8:$L$14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5-4E08-8767-A623A82BF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805864"/>
        <c:axId val="822802912"/>
      </c:lineChart>
      <c:catAx>
        <c:axId val="822805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2802912"/>
        <c:crosses val="autoZero"/>
        <c:auto val="1"/>
        <c:lblAlgn val="ctr"/>
        <c:lblOffset val="100"/>
        <c:noMultiLvlLbl val="0"/>
      </c:catAx>
      <c:valAx>
        <c:axId val="82280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2805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Fangmengen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Bestandsrechner!$F$7</c:f>
              <c:strCache>
                <c:ptCount val="1"/>
                <c:pt idx="0">
                  <c:v>Albion Trawlers PLC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Bestandsrechner!$F$8:$F$14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21B0-4F17-A848-14A35F131B6F}"/>
            </c:ext>
          </c:extLst>
        </c:ser>
        <c:ser>
          <c:idx val="1"/>
          <c:order val="1"/>
          <c:tx>
            <c:strRef>
              <c:f>Bestandsrechner!$G$7</c:f>
              <c:strCache>
                <c:ptCount val="1"/>
                <c:pt idx="0">
                  <c:v>Baltic Catch Ltd.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Bestandsrechner!$G$8:$G$14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21B0-4F17-A848-14A35F131B6F}"/>
            </c:ext>
          </c:extLst>
        </c:ser>
        <c:ser>
          <c:idx val="2"/>
          <c:order val="2"/>
          <c:tx>
            <c:strRef>
              <c:f>Bestandsrechner!$H$7</c:f>
              <c:strCache>
                <c:ptCount val="1"/>
                <c:pt idx="0">
                  <c:v>Costa del Norte Pesquera S.A.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Bestandsrechner!$H$8:$H$14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21B0-4F17-A848-14A35F131B6F}"/>
            </c:ext>
          </c:extLst>
        </c:ser>
        <c:ser>
          <c:idx val="3"/>
          <c:order val="3"/>
          <c:tx>
            <c:strRef>
              <c:f>Bestandsrechner!$I$7</c:f>
              <c:strCache>
                <c:ptCount val="1"/>
                <c:pt idx="0">
                  <c:v>Dannefjord Havfiske A/S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Bestandsrechner!$I$8:$I$14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3-21B0-4F17-A848-14A35F131B6F}"/>
            </c:ext>
          </c:extLst>
        </c:ser>
        <c:ser>
          <c:idx val="4"/>
          <c:order val="4"/>
          <c:tx>
            <c:strRef>
              <c:f>Bestandsrechner!$J$7</c:f>
              <c:strCache>
                <c:ptCount val="1"/>
                <c:pt idx="0">
                  <c:v>Ecomarine Seafood AG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Bestandsrechner!$J$8:$J$14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21B0-4F17-A848-14A35F131B6F}"/>
            </c:ext>
          </c:extLst>
        </c:ser>
        <c:ser>
          <c:idx val="5"/>
          <c:order val="5"/>
          <c:tx>
            <c:strRef>
              <c:f>Bestandsrechner!$K$7</c:f>
              <c:strCache>
                <c:ptCount val="1"/>
                <c:pt idx="0">
                  <c:v>Frisia Visserij N.V.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Bestandsrechner!$K$8:$K$14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21B0-4F17-A848-14A35F131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2785944"/>
        <c:axId val="872780368"/>
      </c:barChart>
      <c:lineChart>
        <c:grouping val="standard"/>
        <c:varyColors val="0"/>
        <c:ser>
          <c:idx val="6"/>
          <c:order val="6"/>
          <c:tx>
            <c:strRef>
              <c:f>Bestandsrechner!$L$7</c:f>
              <c:strCache>
                <c:ptCount val="1"/>
                <c:pt idx="0">
                  <c:v>Fang der Saison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Bestandsrechner!$L$8:$L$14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1B0-4F17-A848-14A35F131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785944"/>
        <c:axId val="872780368"/>
      </c:lineChart>
      <c:catAx>
        <c:axId val="872785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72780368"/>
        <c:crosses val="autoZero"/>
        <c:auto val="1"/>
        <c:lblAlgn val="ctr"/>
        <c:lblOffset val="100"/>
        <c:noMultiLvlLbl val="0"/>
      </c:catAx>
      <c:valAx>
        <c:axId val="87278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72785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Regeneration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Bestandsrechner!$M$7</c:f>
              <c:strCache>
                <c:ptCount val="1"/>
                <c:pt idx="0">
                  <c:v>Bestand am Ende der Saison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Bestandsrechner!$M$8:$M$14</c:f>
              <c:numCache>
                <c:formatCode>General</c:formatCode>
                <c:ptCount val="7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CD-4949-9597-C6742B30E62C}"/>
            </c:ext>
          </c:extLst>
        </c:ser>
        <c:ser>
          <c:idx val="1"/>
          <c:order val="1"/>
          <c:tx>
            <c:strRef>
              <c:f>Bestandsrechner!$N$7</c:f>
              <c:strCache>
                <c:ptCount val="1"/>
                <c:pt idx="0">
                  <c:v>Bestand nach Regeneration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Bestandsrechner!$N$8:$N$14</c:f>
              <c:numCache>
                <c:formatCode>General</c:formatCode>
                <c:ptCount val="7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CD-4949-9597-C6742B30E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3482176"/>
        <c:axId val="823483160"/>
      </c:barChart>
      <c:lineChart>
        <c:grouping val="standard"/>
        <c:varyColors val="0"/>
        <c:ser>
          <c:idx val="2"/>
          <c:order val="2"/>
          <c:tx>
            <c:strRef>
              <c:f>Bestandsrechner!$O$7</c:f>
              <c:strCache>
                <c:ptCount val="1"/>
                <c:pt idx="0">
                  <c:v>Regenerationsrate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Bestandsrechner!$O$8:$O$14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D-4949-9597-C6742B30E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3482504"/>
        <c:axId val="823486440"/>
      </c:lineChart>
      <c:catAx>
        <c:axId val="82348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3483160"/>
        <c:crosses val="autoZero"/>
        <c:auto val="1"/>
        <c:lblAlgn val="ctr"/>
        <c:lblOffset val="100"/>
        <c:noMultiLvlLbl val="0"/>
      </c:catAx>
      <c:valAx>
        <c:axId val="823483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3482176"/>
        <c:crosses val="autoZero"/>
        <c:crossBetween val="between"/>
      </c:valAx>
      <c:valAx>
        <c:axId val="82348644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3482504"/>
        <c:crosses val="max"/>
        <c:crossBetween val="between"/>
      </c:valAx>
      <c:catAx>
        <c:axId val="823482504"/>
        <c:scaling>
          <c:orientation val="minMax"/>
        </c:scaling>
        <c:delete val="1"/>
        <c:axPos val="b"/>
        <c:majorTickMark val="none"/>
        <c:minorTickMark val="none"/>
        <c:tickLblPos val="nextTo"/>
        <c:crossAx val="823486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checked="Checked" fmlaLink="Steuerung!$B$3" lockText="1" noThreeD="1"/>
</file>

<file path=xl/ctrlProps/ctrlProp2.xml><?xml version="1.0" encoding="utf-8"?>
<formControlPr xmlns="http://schemas.microsoft.com/office/spreadsheetml/2009/9/main" objectType="CheckBox" checked="Checked" fmlaLink="Steuerung!$B$4" lockText="1" noThreeD="1"/>
</file>

<file path=xl/ctrlProps/ctrlProp3.xml><?xml version="1.0" encoding="utf-8"?>
<formControlPr xmlns="http://schemas.microsoft.com/office/spreadsheetml/2009/9/main" objectType="CheckBox" checked="Checked" fmlaLink="Steuerung!$B$5" lockText="1" noThreeD="1"/>
</file>

<file path=xl/ctrlProps/ctrlProp4.xml><?xml version="1.0" encoding="utf-8"?>
<formControlPr xmlns="http://schemas.microsoft.com/office/spreadsheetml/2009/9/main" objectType="CheckBox" checked="Checked" fmlaLink="Steuerung!$B$6" lockText="1" noThreeD="1"/>
</file>

<file path=xl/ctrlProps/ctrlProp5.xml><?xml version="1.0" encoding="utf-8"?>
<formControlPr xmlns="http://schemas.microsoft.com/office/spreadsheetml/2009/9/main" objectType="CheckBox" checked="Checked" fmlaLink="Steuerung!$B$7" lockText="1" noThreeD="1"/>
</file>

<file path=xl/ctrlProps/ctrlProp6.xml><?xml version="1.0" encoding="utf-8"?>
<formControlPr xmlns="http://schemas.microsoft.com/office/spreadsheetml/2009/9/main" objectType="CheckBox" checked="Checked" fmlaLink="Steuerung!$B$8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10.svg"/><Relationship Id="rId3" Type="http://schemas.openxmlformats.org/officeDocument/2006/relationships/chart" Target="../charts/chart3.xml"/><Relationship Id="rId7" Type="http://schemas.openxmlformats.org/officeDocument/2006/relationships/image" Target="../media/image4.svg"/><Relationship Id="rId12" Type="http://schemas.openxmlformats.org/officeDocument/2006/relationships/image" Target="../media/image9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11" Type="http://schemas.openxmlformats.org/officeDocument/2006/relationships/image" Target="../media/image8.svg"/><Relationship Id="rId5" Type="http://schemas.openxmlformats.org/officeDocument/2006/relationships/image" Target="../media/image2.svg"/><Relationship Id="rId10" Type="http://schemas.openxmlformats.org/officeDocument/2006/relationships/image" Target="../media/image7.png"/><Relationship Id="rId4" Type="http://schemas.openxmlformats.org/officeDocument/2006/relationships/image" Target="../media/image1.png"/><Relationship Id="rId9" Type="http://schemas.openxmlformats.org/officeDocument/2006/relationships/image" Target="../media/image6.sv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180975</xdr:rowOff>
        </xdr:from>
        <xdr:to>
          <xdr:col>1</xdr:col>
          <xdr:colOff>352425</xdr:colOff>
          <xdr:row>9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8</xdr:row>
          <xdr:rowOff>180975</xdr:rowOff>
        </xdr:from>
        <xdr:to>
          <xdr:col>1</xdr:col>
          <xdr:colOff>333375</xdr:colOff>
          <xdr:row>10</xdr:row>
          <xdr:rowOff>19050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9</xdr:row>
          <xdr:rowOff>180975</xdr:rowOff>
        </xdr:from>
        <xdr:to>
          <xdr:col>1</xdr:col>
          <xdr:colOff>333375</xdr:colOff>
          <xdr:row>11</xdr:row>
          <xdr:rowOff>19050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10</xdr:row>
          <xdr:rowOff>180975</xdr:rowOff>
        </xdr:from>
        <xdr:to>
          <xdr:col>1</xdr:col>
          <xdr:colOff>333375</xdr:colOff>
          <xdr:row>12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11</xdr:row>
          <xdr:rowOff>180975</xdr:rowOff>
        </xdr:from>
        <xdr:to>
          <xdr:col>1</xdr:col>
          <xdr:colOff>333375</xdr:colOff>
          <xdr:row>13</xdr:row>
          <xdr:rowOff>19050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12</xdr:row>
          <xdr:rowOff>171450</xdr:rowOff>
        </xdr:from>
        <xdr:to>
          <xdr:col>1</xdr:col>
          <xdr:colOff>333375</xdr:colOff>
          <xdr:row>14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140804</xdr:colOff>
      <xdr:row>16</xdr:row>
      <xdr:rowOff>11596</xdr:rowOff>
    </xdr:from>
    <xdr:to>
      <xdr:col>6</xdr:col>
      <xdr:colOff>563217</xdr:colOff>
      <xdr:row>30</xdr:row>
      <xdr:rowOff>87796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819977</xdr:colOff>
      <xdr:row>16</xdr:row>
      <xdr:rowOff>28162</xdr:rowOff>
    </xdr:from>
    <xdr:to>
      <xdr:col>12</xdr:col>
      <xdr:colOff>107673</xdr:colOff>
      <xdr:row>30</xdr:row>
      <xdr:rowOff>104362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340829</xdr:colOff>
      <xdr:row>16</xdr:row>
      <xdr:rowOff>14287</xdr:rowOff>
    </xdr:from>
    <xdr:to>
      <xdr:col>14</xdr:col>
      <xdr:colOff>1207604</xdr:colOff>
      <xdr:row>30</xdr:row>
      <xdr:rowOff>90487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175021</xdr:rowOff>
    </xdr:from>
    <xdr:to>
      <xdr:col>0</xdr:col>
      <xdr:colOff>337725</xdr:colOff>
      <xdr:row>5</xdr:row>
      <xdr:rowOff>46021</xdr:rowOff>
    </xdr:to>
    <xdr:pic>
      <xdr:nvPicPr>
        <xdr:cNvPr id="10" name="Grafik 9" descr="Marke 1 mit einfarbiger Füllu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85725" y="746521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252515</xdr:colOff>
      <xdr:row>6</xdr:row>
      <xdr:rowOff>292893</xdr:rowOff>
    </xdr:from>
    <xdr:to>
      <xdr:col>0</xdr:col>
      <xdr:colOff>504515</xdr:colOff>
      <xdr:row>8</xdr:row>
      <xdr:rowOff>38877</xdr:rowOff>
    </xdr:to>
    <xdr:pic>
      <xdr:nvPicPr>
        <xdr:cNvPr id="12" name="Grafik 11" descr="Abzeichen mit einfarbiger Füllu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252515" y="1435893"/>
          <a:ext cx="252000" cy="250809"/>
        </a:xfrm>
        <a:prstGeom prst="rect">
          <a:avLst/>
        </a:prstGeom>
      </xdr:spPr>
    </xdr:pic>
    <xdr:clientData/>
  </xdr:twoCellAnchor>
  <xdr:twoCellAnchor editAs="oneCell">
    <xdr:from>
      <xdr:col>3</xdr:col>
      <xdr:colOff>128991</xdr:colOff>
      <xdr:row>14</xdr:row>
      <xdr:rowOff>58916</xdr:rowOff>
    </xdr:from>
    <xdr:to>
      <xdr:col>3</xdr:col>
      <xdr:colOff>380485</xdr:colOff>
      <xdr:row>15</xdr:row>
      <xdr:rowOff>120416</xdr:rowOff>
    </xdr:to>
    <xdr:pic>
      <xdr:nvPicPr>
        <xdr:cNvPr id="14" name="Grafik 13" descr="Marke 3 mit einfarbiger Füllu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700741" y="2850474"/>
          <a:ext cx="251494" cy="252000"/>
        </a:xfrm>
        <a:prstGeom prst="rect">
          <a:avLst/>
        </a:prstGeom>
      </xdr:spPr>
    </xdr:pic>
    <xdr:clientData/>
  </xdr:twoCellAnchor>
  <xdr:twoCellAnchor editAs="oneCell">
    <xdr:from>
      <xdr:col>5</xdr:col>
      <xdr:colOff>354807</xdr:colOff>
      <xdr:row>14</xdr:row>
      <xdr:rowOff>35718</xdr:rowOff>
    </xdr:from>
    <xdr:to>
      <xdr:col>5</xdr:col>
      <xdr:colOff>682229</xdr:colOff>
      <xdr:row>15</xdr:row>
      <xdr:rowOff>172640</xdr:rowOff>
    </xdr:to>
    <xdr:pic>
      <xdr:nvPicPr>
        <xdr:cNvPr id="16" name="Grafik 15" descr="Pfeil nach oben mit einfarbiger Füllu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4622007" y="2826543"/>
          <a:ext cx="327422" cy="327422"/>
        </a:xfrm>
        <a:prstGeom prst="rect">
          <a:avLst/>
        </a:prstGeom>
      </xdr:spPr>
    </xdr:pic>
    <xdr:clientData/>
  </xdr:twoCellAnchor>
  <xdr:twoCellAnchor editAs="oneCell">
    <xdr:from>
      <xdr:col>6</xdr:col>
      <xdr:colOff>542926</xdr:colOff>
      <xdr:row>14</xdr:row>
      <xdr:rowOff>33337</xdr:rowOff>
    </xdr:from>
    <xdr:to>
      <xdr:col>6</xdr:col>
      <xdr:colOff>870348</xdr:colOff>
      <xdr:row>15</xdr:row>
      <xdr:rowOff>170259</xdr:rowOff>
    </xdr:to>
    <xdr:pic>
      <xdr:nvPicPr>
        <xdr:cNvPr id="26" name="Grafik 25" descr="Pfeil nach oben mit einfarbiger Füllu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5991226" y="2824162"/>
          <a:ext cx="327422" cy="327422"/>
        </a:xfrm>
        <a:prstGeom prst="rect">
          <a:avLst/>
        </a:prstGeom>
      </xdr:spPr>
    </xdr:pic>
    <xdr:clientData/>
  </xdr:twoCellAnchor>
  <xdr:twoCellAnchor editAs="oneCell">
    <xdr:from>
      <xdr:col>7</xdr:col>
      <xdr:colOff>814388</xdr:colOff>
      <xdr:row>14</xdr:row>
      <xdr:rowOff>30955</xdr:rowOff>
    </xdr:from>
    <xdr:to>
      <xdr:col>7</xdr:col>
      <xdr:colOff>1141810</xdr:colOff>
      <xdr:row>15</xdr:row>
      <xdr:rowOff>167877</xdr:rowOff>
    </xdr:to>
    <xdr:pic>
      <xdr:nvPicPr>
        <xdr:cNvPr id="27" name="Grafik 26" descr="Pfeil nach oben mit einfarbiger Füllu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7510463" y="2821780"/>
          <a:ext cx="327422" cy="327422"/>
        </a:xfrm>
        <a:prstGeom prst="rect">
          <a:avLst/>
        </a:prstGeom>
      </xdr:spPr>
    </xdr:pic>
    <xdr:clientData/>
  </xdr:twoCellAnchor>
  <xdr:twoCellAnchor editAs="oneCell">
    <xdr:from>
      <xdr:col>8</xdr:col>
      <xdr:colOff>681038</xdr:colOff>
      <xdr:row>14</xdr:row>
      <xdr:rowOff>40480</xdr:rowOff>
    </xdr:from>
    <xdr:to>
      <xdr:col>8</xdr:col>
      <xdr:colOff>1008460</xdr:colOff>
      <xdr:row>15</xdr:row>
      <xdr:rowOff>177402</xdr:rowOff>
    </xdr:to>
    <xdr:pic>
      <xdr:nvPicPr>
        <xdr:cNvPr id="28" name="Grafik 27" descr="Pfeil nach oben mit einfarbiger Füllu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9196388" y="2831305"/>
          <a:ext cx="327422" cy="327422"/>
        </a:xfrm>
        <a:prstGeom prst="rect">
          <a:avLst/>
        </a:prstGeom>
      </xdr:spPr>
    </xdr:pic>
    <xdr:clientData/>
  </xdr:twoCellAnchor>
  <xdr:twoCellAnchor editAs="oneCell">
    <xdr:from>
      <xdr:col>9</xdr:col>
      <xdr:colOff>679848</xdr:colOff>
      <xdr:row>14</xdr:row>
      <xdr:rowOff>32145</xdr:rowOff>
    </xdr:from>
    <xdr:to>
      <xdr:col>9</xdr:col>
      <xdr:colOff>1007270</xdr:colOff>
      <xdr:row>15</xdr:row>
      <xdr:rowOff>169067</xdr:rowOff>
    </xdr:to>
    <xdr:pic>
      <xdr:nvPicPr>
        <xdr:cNvPr id="29" name="Grafik 28" descr="Pfeil nach oben mit einfarbiger Füllu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10814448" y="2822970"/>
          <a:ext cx="327422" cy="327422"/>
        </a:xfrm>
        <a:prstGeom prst="rect">
          <a:avLst/>
        </a:prstGeom>
      </xdr:spPr>
    </xdr:pic>
    <xdr:clientData/>
  </xdr:twoCellAnchor>
  <xdr:twoCellAnchor editAs="oneCell">
    <xdr:from>
      <xdr:col>10</xdr:col>
      <xdr:colOff>497681</xdr:colOff>
      <xdr:row>14</xdr:row>
      <xdr:rowOff>35717</xdr:rowOff>
    </xdr:from>
    <xdr:to>
      <xdr:col>10</xdr:col>
      <xdr:colOff>825103</xdr:colOff>
      <xdr:row>15</xdr:row>
      <xdr:rowOff>172639</xdr:rowOff>
    </xdr:to>
    <xdr:pic>
      <xdr:nvPicPr>
        <xdr:cNvPr id="30" name="Grafik 29" descr="Pfeil nach oben mit einfarbiger Füllu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12146756" y="2826542"/>
          <a:ext cx="327422" cy="327422"/>
        </a:xfrm>
        <a:prstGeom prst="rect">
          <a:avLst/>
        </a:prstGeom>
      </xdr:spPr>
    </xdr:pic>
    <xdr:clientData/>
  </xdr:twoCellAnchor>
  <xdr:twoCellAnchor editAs="oneCell">
    <xdr:from>
      <xdr:col>3</xdr:col>
      <xdr:colOff>166323</xdr:colOff>
      <xdr:row>2</xdr:row>
      <xdr:rowOff>174770</xdr:rowOff>
    </xdr:from>
    <xdr:to>
      <xdr:col>3</xdr:col>
      <xdr:colOff>415544</xdr:colOff>
      <xdr:row>4</xdr:row>
      <xdr:rowOff>45770</xdr:rowOff>
    </xdr:to>
    <xdr:pic>
      <xdr:nvPicPr>
        <xdr:cNvPr id="18" name="Grafik 17" descr="Marke 4 mit einfarbiger Füllu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3195273" y="555770"/>
          <a:ext cx="249221" cy="25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0C089-7D28-4529-B238-76204B31CDFA}">
  <sheetPr codeName="Tabelle3"/>
  <dimension ref="A4:P32"/>
  <sheetViews>
    <sheetView tabSelected="1" zoomScaleNormal="100" workbookViewId="0">
      <selection activeCell="F1" sqref="F1"/>
    </sheetView>
  </sheetViews>
  <sheetFormatPr baseColWidth="10" defaultRowHeight="15" x14ac:dyDescent="0.25"/>
  <cols>
    <col min="1" max="1" width="27.7109375" customWidth="1"/>
    <col min="2" max="2" width="6.28515625" customWidth="1"/>
    <col min="4" max="4" width="6.5703125" customWidth="1"/>
    <col min="5" max="5" width="12" customWidth="1"/>
    <col min="6" max="6" width="17.7109375" customWidth="1"/>
    <col min="7" max="7" width="18.7109375" customWidth="1"/>
    <col min="8" max="8" width="27.28515625" customWidth="1"/>
    <col min="9" max="9" width="24.28515625" customWidth="1"/>
    <col min="10" max="10" width="22.7109375" customWidth="1"/>
    <col min="11" max="11" width="17.85546875" customWidth="1"/>
    <col min="12" max="12" width="17.28515625" customWidth="1"/>
    <col min="13" max="13" width="28.85546875" customWidth="1"/>
    <col min="14" max="14" width="26.7109375" customWidth="1"/>
    <col min="15" max="15" width="19.140625" customWidth="1"/>
  </cols>
  <sheetData>
    <row r="4" spans="1:16" x14ac:dyDescent="0.25">
      <c r="A4" s="2"/>
      <c r="B4" s="2"/>
      <c r="C4" s="2"/>
      <c r="D4" s="2"/>
      <c r="E4" s="10" t="s">
        <v>21</v>
      </c>
      <c r="F4" s="10"/>
      <c r="G4" s="10"/>
      <c r="H4" s="10"/>
      <c r="I4" s="10"/>
      <c r="J4" s="2"/>
      <c r="K4" s="2"/>
      <c r="L4" s="2"/>
      <c r="M4" s="2"/>
      <c r="N4" s="2"/>
      <c r="O4" s="2"/>
      <c r="P4" s="2"/>
    </row>
    <row r="5" spans="1:16" x14ac:dyDescent="0.25">
      <c r="A5" s="11" t="s">
        <v>19</v>
      </c>
      <c r="B5" s="7">
        <v>60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16" t="s">
        <v>2</v>
      </c>
      <c r="G6" s="16"/>
      <c r="H6" s="16"/>
      <c r="I6" s="16"/>
      <c r="J6" s="16"/>
      <c r="K6" s="16"/>
      <c r="L6" s="18" t="s">
        <v>8</v>
      </c>
      <c r="M6" s="18"/>
      <c r="N6" s="18"/>
      <c r="O6" s="18"/>
      <c r="P6" s="2"/>
    </row>
    <row r="7" spans="1:16" ht="24.75" customHeight="1" x14ac:dyDescent="0.25">
      <c r="A7" s="2"/>
      <c r="B7" s="2"/>
      <c r="C7" s="2"/>
      <c r="D7" s="4" t="s">
        <v>0</v>
      </c>
      <c r="E7" s="4" t="s">
        <v>1</v>
      </c>
      <c r="F7" s="4" t="str">
        <f>A9</f>
        <v>Albion Trawlers PLC</v>
      </c>
      <c r="G7" s="4" t="str">
        <f>A10</f>
        <v>Baltic Catch Ltd.</v>
      </c>
      <c r="H7" s="4" t="str">
        <f>A11</f>
        <v>Costa del Norte Pesquera S.A.</v>
      </c>
      <c r="I7" s="4" t="str">
        <f>A12</f>
        <v>Dannefjord Havfiske A/S</v>
      </c>
      <c r="J7" s="4" t="str">
        <f>A13</f>
        <v>Ecomarine Seafood AG</v>
      </c>
      <c r="K7" s="4" t="str">
        <f>A14</f>
        <v>Frisia Visserij N.V.</v>
      </c>
      <c r="L7" s="4" t="s">
        <v>3</v>
      </c>
      <c r="M7" s="5" t="s">
        <v>4</v>
      </c>
      <c r="N7" s="5" t="s">
        <v>5</v>
      </c>
      <c r="O7" s="4" t="s">
        <v>11</v>
      </c>
      <c r="P7" s="2"/>
    </row>
    <row r="8" spans="1:16" x14ac:dyDescent="0.25">
      <c r="A8" s="17" t="s">
        <v>9</v>
      </c>
      <c r="B8" s="17"/>
      <c r="C8" s="2"/>
      <c r="D8" s="3">
        <v>1</v>
      </c>
      <c r="E8" s="3">
        <f>B5</f>
        <v>60</v>
      </c>
      <c r="F8" s="7"/>
      <c r="G8" s="7"/>
      <c r="H8" s="7"/>
      <c r="I8" s="7"/>
      <c r="J8" s="7"/>
      <c r="K8" s="7"/>
      <c r="L8" s="3">
        <f t="shared" ref="L8:L14" si="0">SUM(F8:K8)</f>
        <v>0</v>
      </c>
      <c r="M8" s="3">
        <f>IF(E8-L8&lt;0,0,E8-L8)</f>
        <v>60</v>
      </c>
      <c r="N8" s="3">
        <f>_xlfn.XLOOKUP(M8,Steuerung!F4:F64,Steuerung!G4:G64,"60")</f>
        <v>60</v>
      </c>
      <c r="O8" s="6">
        <f>N8/M8-1</f>
        <v>0</v>
      </c>
      <c r="P8" s="2"/>
    </row>
    <row r="9" spans="1:16" x14ac:dyDescent="0.25">
      <c r="A9" s="2" t="s">
        <v>44</v>
      </c>
      <c r="B9" s="8"/>
      <c r="C9" s="2"/>
      <c r="D9" s="3">
        <v>2</v>
      </c>
      <c r="E9" s="3">
        <f>N8</f>
        <v>60</v>
      </c>
      <c r="F9" s="7"/>
      <c r="G9" s="7"/>
      <c r="H9" s="7"/>
      <c r="I9" s="7"/>
      <c r="J9" s="7"/>
      <c r="K9" s="7"/>
      <c r="L9" s="3">
        <f t="shared" si="0"/>
        <v>0</v>
      </c>
      <c r="M9" s="3">
        <f t="shared" ref="M9:M14" si="1">IF(E9-L9&lt;0,0,E9-L9)</f>
        <v>60</v>
      </c>
      <c r="N9" s="3">
        <f>_xlfn.XLOOKUP(M9,Steuerung!F4:F64,Steuerung!G4:G64,"60")</f>
        <v>60</v>
      </c>
      <c r="O9" s="6">
        <f t="shared" ref="O9:O14" si="2">N9/M9-1</f>
        <v>0</v>
      </c>
      <c r="P9" s="2"/>
    </row>
    <row r="10" spans="1:16" x14ac:dyDescent="0.25">
      <c r="A10" s="2" t="s">
        <v>12</v>
      </c>
      <c r="B10" s="8"/>
      <c r="C10" s="2"/>
      <c r="D10" s="3">
        <v>3</v>
      </c>
      <c r="E10" s="3">
        <f>N9</f>
        <v>60</v>
      </c>
      <c r="F10" s="7"/>
      <c r="G10" s="7"/>
      <c r="H10" s="7"/>
      <c r="I10" s="7"/>
      <c r="J10" s="7"/>
      <c r="K10" s="7"/>
      <c r="L10" s="3">
        <f t="shared" si="0"/>
        <v>0</v>
      </c>
      <c r="M10" s="3">
        <f t="shared" si="1"/>
        <v>60</v>
      </c>
      <c r="N10" s="3">
        <f>_xlfn.XLOOKUP(M10,Steuerung!F4:F64,Steuerung!G4:G64,"60")</f>
        <v>60</v>
      </c>
      <c r="O10" s="6">
        <f t="shared" si="2"/>
        <v>0</v>
      </c>
      <c r="P10" s="2"/>
    </row>
    <row r="11" spans="1:16" x14ac:dyDescent="0.25">
      <c r="A11" s="2" t="s">
        <v>46</v>
      </c>
      <c r="B11" s="8"/>
      <c r="C11" s="2"/>
      <c r="D11" s="3">
        <v>4</v>
      </c>
      <c r="E11" s="3">
        <f>N10</f>
        <v>60</v>
      </c>
      <c r="F11" s="7"/>
      <c r="G11" s="7"/>
      <c r="H11" s="7"/>
      <c r="I11" s="7"/>
      <c r="J11" s="7"/>
      <c r="K11" s="7"/>
      <c r="L11" s="3">
        <f t="shared" si="0"/>
        <v>0</v>
      </c>
      <c r="M11" s="3">
        <f t="shared" si="1"/>
        <v>60</v>
      </c>
      <c r="N11" s="3">
        <f>_xlfn.XLOOKUP(M11,Steuerung!F4:F64,Steuerung!G4:G64,"60")</f>
        <v>60</v>
      </c>
      <c r="O11" s="6">
        <f t="shared" si="2"/>
        <v>0</v>
      </c>
      <c r="P11" s="2"/>
    </row>
    <row r="12" spans="1:16" x14ac:dyDescent="0.25">
      <c r="A12" s="2" t="s">
        <v>45</v>
      </c>
      <c r="B12" s="8"/>
      <c r="C12" s="2"/>
      <c r="D12" s="3">
        <v>5</v>
      </c>
      <c r="E12" s="3">
        <f t="shared" ref="E12:E14" si="3">N11</f>
        <v>60</v>
      </c>
      <c r="F12" s="7"/>
      <c r="G12" s="7"/>
      <c r="H12" s="7"/>
      <c r="I12" s="7"/>
      <c r="J12" s="7"/>
      <c r="K12" s="7"/>
      <c r="L12" s="3">
        <f t="shared" si="0"/>
        <v>0</v>
      </c>
      <c r="M12" s="3">
        <f t="shared" si="1"/>
        <v>60</v>
      </c>
      <c r="N12" s="3">
        <f>_xlfn.XLOOKUP(M12,Steuerung!F4:F64,Steuerung!G4:G64,"60")</f>
        <v>60</v>
      </c>
      <c r="O12" s="6">
        <f t="shared" si="2"/>
        <v>0</v>
      </c>
      <c r="P12" s="2"/>
    </row>
    <row r="13" spans="1:16" x14ac:dyDescent="0.25">
      <c r="A13" s="2" t="s">
        <v>43</v>
      </c>
      <c r="B13" s="8"/>
      <c r="C13" s="2"/>
      <c r="D13" s="3">
        <v>6</v>
      </c>
      <c r="E13" s="3">
        <f t="shared" si="3"/>
        <v>60</v>
      </c>
      <c r="F13" s="7"/>
      <c r="G13" s="7"/>
      <c r="H13" s="7"/>
      <c r="I13" s="7"/>
      <c r="J13" s="7"/>
      <c r="K13" s="7"/>
      <c r="L13" s="3">
        <f t="shared" si="0"/>
        <v>0</v>
      </c>
      <c r="M13" s="3">
        <f t="shared" si="1"/>
        <v>60</v>
      </c>
      <c r="N13" s="3">
        <f>_xlfn.XLOOKUP(M13,Steuerung!F4:F64,Steuerung!G4:G64,"60")</f>
        <v>60</v>
      </c>
      <c r="O13" s="6">
        <f t="shared" si="2"/>
        <v>0</v>
      </c>
      <c r="P13" s="2"/>
    </row>
    <row r="14" spans="1:16" x14ac:dyDescent="0.25">
      <c r="A14" s="2" t="s">
        <v>47</v>
      </c>
      <c r="B14" s="8"/>
      <c r="C14" s="2"/>
      <c r="D14" s="3">
        <v>7</v>
      </c>
      <c r="E14" s="3">
        <f t="shared" si="3"/>
        <v>60</v>
      </c>
      <c r="F14" s="7"/>
      <c r="G14" s="7"/>
      <c r="H14" s="7"/>
      <c r="I14" s="7"/>
      <c r="J14" s="7"/>
      <c r="K14" s="7"/>
      <c r="L14" s="3">
        <f t="shared" si="0"/>
        <v>0</v>
      </c>
      <c r="M14" s="3">
        <f t="shared" si="1"/>
        <v>60</v>
      </c>
      <c r="N14" s="3">
        <f>_xlfn.XLOOKUP(M14,Steuerung!F4:F64,Steuerung!G4:G64,"60")</f>
        <v>60</v>
      </c>
      <c r="O14" s="6">
        <f t="shared" si="2"/>
        <v>0</v>
      </c>
      <c r="P14" s="2"/>
    </row>
    <row r="15" spans="1:16" x14ac:dyDescent="0.25">
      <c r="A15" s="2"/>
      <c r="B15" s="2"/>
      <c r="C15" s="2"/>
      <c r="D15" s="21" t="s">
        <v>20</v>
      </c>
      <c r="E15" s="21"/>
      <c r="F15" s="19"/>
      <c r="G15" s="19"/>
      <c r="H15" s="19"/>
      <c r="I15" s="19"/>
      <c r="J15" s="19"/>
      <c r="K15" s="19"/>
      <c r="L15" s="9" t="s">
        <v>48</v>
      </c>
      <c r="M15" s="2"/>
      <c r="N15" s="2"/>
      <c r="O15" s="2"/>
      <c r="P15" s="2"/>
    </row>
    <row r="16" spans="1:16" x14ac:dyDescent="0.25">
      <c r="A16" s="2"/>
      <c r="B16" s="2"/>
      <c r="C16" s="2"/>
      <c r="D16" s="21"/>
      <c r="E16" s="21"/>
      <c r="F16" s="20"/>
      <c r="G16" s="20"/>
      <c r="H16" s="20"/>
      <c r="I16" s="20"/>
      <c r="J16" s="20"/>
      <c r="K16" s="20"/>
      <c r="L16" s="9">
        <f>SUM(L8:L14)</f>
        <v>0</v>
      </c>
      <c r="M16" s="2"/>
      <c r="N16" s="2"/>
      <c r="O16" s="2"/>
      <c r="P16" s="2"/>
    </row>
    <row r="17" spans="1:16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</sheetData>
  <mergeCells count="5">
    <mergeCell ref="F6:K6"/>
    <mergeCell ref="A8:B8"/>
    <mergeCell ref="L6:O6"/>
    <mergeCell ref="F15:K16"/>
    <mergeCell ref="D15:E16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 altText="">
                <anchor moveWithCells="1">
                  <from>
                    <xdr:col>1</xdr:col>
                    <xdr:colOff>104775</xdr:colOff>
                    <xdr:row>7</xdr:row>
                    <xdr:rowOff>180975</xdr:rowOff>
                  </from>
                  <to>
                    <xdr:col>1</xdr:col>
                    <xdr:colOff>352425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104775</xdr:colOff>
                    <xdr:row>8</xdr:row>
                    <xdr:rowOff>180975</xdr:rowOff>
                  </from>
                  <to>
                    <xdr:col>1</xdr:col>
                    <xdr:colOff>333375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104775</xdr:colOff>
                    <xdr:row>9</xdr:row>
                    <xdr:rowOff>180975</xdr:rowOff>
                  </from>
                  <to>
                    <xdr:col>1</xdr:col>
                    <xdr:colOff>333375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104775</xdr:colOff>
                    <xdr:row>10</xdr:row>
                    <xdr:rowOff>180975</xdr:rowOff>
                  </from>
                  <to>
                    <xdr:col>1</xdr:col>
                    <xdr:colOff>333375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1</xdr:col>
                    <xdr:colOff>104775</xdr:colOff>
                    <xdr:row>11</xdr:row>
                    <xdr:rowOff>180975</xdr:rowOff>
                  </from>
                  <to>
                    <xdr:col>1</xdr:col>
                    <xdr:colOff>333375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1</xdr:col>
                    <xdr:colOff>104775</xdr:colOff>
                    <xdr:row>12</xdr:row>
                    <xdr:rowOff>171450</xdr:rowOff>
                  </from>
                  <to>
                    <xdr:col>1</xdr:col>
                    <xdr:colOff>333375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2">
        <x14:dataValidation type="custom" allowBlank="1" showInputMessage="1" showErrorMessage="1" error="Diese Crew ist nicht aktiviert." xr:uid="{253DD6DA-ACEF-456F-A266-7B14E36E62A8}">
          <x14:formula1>
            <xm:f>Steuerung!B3=TRUE</xm:f>
          </x14:formula1>
          <xm:sqref>F8</xm:sqref>
        </x14:dataValidation>
        <x14:dataValidation type="custom" allowBlank="1" showInputMessage="1" showErrorMessage="1" error="Diese Crew ist nicht aktiviert." xr:uid="{FF74839A-2EA5-4E00-AF90-B268B44F1106}">
          <x14:formula1>
            <xm:f>Steuerung!B4=TRUE</xm:f>
          </x14:formula1>
          <xm:sqref>G8</xm:sqref>
        </x14:dataValidation>
        <x14:dataValidation type="custom" allowBlank="1" showInputMessage="1" showErrorMessage="1" error="Diese Crew ist nicht aktiviert." xr:uid="{F17FD92A-343C-4328-8F00-E7EC61F9DAB4}">
          <x14:formula1>
            <xm:f>Steuerung!B3=TRUE</xm:f>
          </x14:formula1>
          <xm:sqref>F14</xm:sqref>
        </x14:dataValidation>
        <x14:dataValidation type="custom" allowBlank="1" showInputMessage="1" showErrorMessage="1" error="Diese Crew ist nicht aktiviert." xr:uid="{6BAED45F-922E-4F71-B9E1-94B151F2552B}">
          <x14:formula1>
            <xm:f>Steuerung!B3=TRUE</xm:f>
          </x14:formula1>
          <xm:sqref>F13</xm:sqref>
        </x14:dataValidation>
        <x14:dataValidation type="custom" allowBlank="1" showInputMessage="1" showErrorMessage="1" error="Diese Crew ist nicht aktiviert." xr:uid="{6818153D-C0A4-46F5-AAEC-5BDF05BA665F}">
          <x14:formula1>
            <xm:f>Steuerung!B3=TRUE</xm:f>
          </x14:formula1>
          <xm:sqref>F12</xm:sqref>
        </x14:dataValidation>
        <x14:dataValidation type="custom" allowBlank="1" showInputMessage="1" showErrorMessage="1" error="Diese Crew ist nicht aktiviert." xr:uid="{28938098-F717-4549-A3D3-7E57FD8ACF42}">
          <x14:formula1>
            <xm:f>Steuerung!B3=TRUE</xm:f>
          </x14:formula1>
          <xm:sqref>F11</xm:sqref>
        </x14:dataValidation>
        <x14:dataValidation type="custom" allowBlank="1" showInputMessage="1" showErrorMessage="1" error="Diese Crew ist nicht aktiviert." xr:uid="{E0609DCE-E356-413F-9330-FC4E42FDAB7A}">
          <x14:formula1>
            <xm:f>Steuerung!B3=TRUE</xm:f>
          </x14:formula1>
          <xm:sqref>F10</xm:sqref>
        </x14:dataValidation>
        <x14:dataValidation type="custom" allowBlank="1" showInputMessage="1" showErrorMessage="1" error="Diese Crew ist nicht aktiviert." xr:uid="{FD08829B-3BF1-4540-8068-B99F2EBDC173}">
          <x14:formula1>
            <xm:f>Steuerung!B3=TRUE</xm:f>
          </x14:formula1>
          <xm:sqref>F9</xm:sqref>
        </x14:dataValidation>
        <x14:dataValidation type="custom" allowBlank="1" showInputMessage="1" showErrorMessage="1" error="Diese Crew ist nicht aktiviert." xr:uid="{264E9D4B-FB22-4390-9677-81CE2BC000F2}">
          <x14:formula1>
            <xm:f>Steuerung!B4=TRUE</xm:f>
          </x14:formula1>
          <xm:sqref>G9</xm:sqref>
        </x14:dataValidation>
        <x14:dataValidation type="custom" allowBlank="1" showInputMessage="1" showErrorMessage="1" error="Diese Crew ist nicht aktiviert." xr:uid="{988DED95-A040-418E-9143-CD01DDE11852}">
          <x14:formula1>
            <xm:f>Steuerung!B4=TRUE</xm:f>
          </x14:formula1>
          <xm:sqref>G10</xm:sqref>
        </x14:dataValidation>
        <x14:dataValidation type="custom" allowBlank="1" showInputMessage="1" showErrorMessage="1" error="Diese Crew ist nicht aktiviert." xr:uid="{E7C7A7AD-F02F-4170-B59F-6A28E52D58CA}">
          <x14:formula1>
            <xm:f>Steuerung!B4=TRUE</xm:f>
          </x14:formula1>
          <xm:sqref>G11</xm:sqref>
        </x14:dataValidation>
        <x14:dataValidation type="custom" allowBlank="1" showInputMessage="1" showErrorMessage="1" error="Diese Crew ist nicht aktiviert." xr:uid="{718A20DA-0EA6-46B9-9E24-8BFB6FA96BFA}">
          <x14:formula1>
            <xm:f>Steuerung!B4=TRUE</xm:f>
          </x14:formula1>
          <xm:sqref>G12</xm:sqref>
        </x14:dataValidation>
        <x14:dataValidation type="custom" allowBlank="1" showInputMessage="1" showErrorMessage="1" error="Diese Crew ist nicht aktiviert." xr:uid="{520D3B27-0AB1-44C5-8CAA-0967DEEA9B13}">
          <x14:formula1>
            <xm:f>Steuerung!B4=TRUE</xm:f>
          </x14:formula1>
          <xm:sqref>G13</xm:sqref>
        </x14:dataValidation>
        <x14:dataValidation type="custom" allowBlank="1" showInputMessage="1" showErrorMessage="1" error="Diese Crew ist nicht aktiviert." xr:uid="{6C782BEB-8E7F-46D4-9034-52D4D8A5BC4A}">
          <x14:formula1>
            <xm:f>Steuerung!B4=TRUE</xm:f>
          </x14:formula1>
          <xm:sqref>G14</xm:sqref>
        </x14:dataValidation>
        <x14:dataValidation type="custom" allowBlank="1" showInputMessage="1" showErrorMessage="1" xr:uid="{60954B2D-8B03-44D0-841C-C6F519AD29AA}">
          <x14:formula1>
            <xm:f>Steuerung!B5=TRUE</xm:f>
          </x14:formula1>
          <xm:sqref>H8</xm:sqref>
        </x14:dataValidation>
        <x14:dataValidation type="custom" allowBlank="1" showInputMessage="1" showErrorMessage="1" xr:uid="{FB143561-B009-4A97-9FED-8702E74FF9DE}">
          <x14:formula1>
            <xm:f>Steuerung!B5=TRUE</xm:f>
          </x14:formula1>
          <xm:sqref>H9</xm:sqref>
        </x14:dataValidation>
        <x14:dataValidation type="custom" allowBlank="1" showInputMessage="1" showErrorMessage="1" xr:uid="{F38165B0-3E1E-47BA-959E-284D44F884D9}">
          <x14:formula1>
            <xm:f>Steuerung!B5=TRUE</xm:f>
          </x14:formula1>
          <xm:sqref>H10</xm:sqref>
        </x14:dataValidation>
        <x14:dataValidation type="custom" allowBlank="1" showInputMessage="1" showErrorMessage="1" xr:uid="{63906953-6EAE-4E69-A074-D7DA8170E111}">
          <x14:formula1>
            <xm:f>Steuerung!B5=TRUE</xm:f>
          </x14:formula1>
          <xm:sqref>H11</xm:sqref>
        </x14:dataValidation>
        <x14:dataValidation type="custom" allowBlank="1" showInputMessage="1" showErrorMessage="1" xr:uid="{FFD0CF00-DE43-47BA-A8E8-73A102E8E760}">
          <x14:formula1>
            <xm:f>Steuerung!B5=TRUE</xm:f>
          </x14:formula1>
          <xm:sqref>H12</xm:sqref>
        </x14:dataValidation>
        <x14:dataValidation type="custom" allowBlank="1" showInputMessage="1" showErrorMessage="1" xr:uid="{E1CD0F25-8188-4FC4-99F5-8D1EEBF8A6D6}">
          <x14:formula1>
            <xm:f>Steuerung!B5=TRUE</xm:f>
          </x14:formula1>
          <xm:sqref>H13</xm:sqref>
        </x14:dataValidation>
        <x14:dataValidation type="custom" allowBlank="1" showInputMessage="1" showErrorMessage="1" xr:uid="{0853B65C-9FF1-4883-BA15-D87774F7C7FB}">
          <x14:formula1>
            <xm:f>Steuerung!B5=TRUE</xm:f>
          </x14:formula1>
          <xm:sqref>H14</xm:sqref>
        </x14:dataValidation>
        <x14:dataValidation type="custom" allowBlank="1" showInputMessage="1" showErrorMessage="1" xr:uid="{D9928706-EED3-414D-9DD6-FD169B9D350A}">
          <x14:formula1>
            <xm:f>Steuerung!B6=TRUE</xm:f>
          </x14:formula1>
          <xm:sqref>I8</xm:sqref>
        </x14:dataValidation>
        <x14:dataValidation type="custom" allowBlank="1" showInputMessage="1" showErrorMessage="1" xr:uid="{8B7AA744-4CD9-44F4-A104-289FE53A9026}">
          <x14:formula1>
            <xm:f>Steuerung!B6=TRUE</xm:f>
          </x14:formula1>
          <xm:sqref>I9</xm:sqref>
        </x14:dataValidation>
        <x14:dataValidation type="custom" allowBlank="1" showInputMessage="1" showErrorMessage="1" xr:uid="{43E8ABB7-F52A-4DB1-BAB6-D751C5BE6C68}">
          <x14:formula1>
            <xm:f>Steuerung!B6=TRUE</xm:f>
          </x14:formula1>
          <xm:sqref>I10</xm:sqref>
        </x14:dataValidation>
        <x14:dataValidation type="custom" allowBlank="1" showInputMessage="1" showErrorMessage="1" xr:uid="{58F73106-3D6C-424C-9CA9-6DB82836B472}">
          <x14:formula1>
            <xm:f>Steuerung!B6=TRUE</xm:f>
          </x14:formula1>
          <xm:sqref>I11</xm:sqref>
        </x14:dataValidation>
        <x14:dataValidation type="custom" allowBlank="1" showInputMessage="1" showErrorMessage="1" xr:uid="{2DFF43D4-053C-4334-B635-75473040EDC8}">
          <x14:formula1>
            <xm:f>Steuerung!B6=TRUE</xm:f>
          </x14:formula1>
          <xm:sqref>I12</xm:sqref>
        </x14:dataValidation>
        <x14:dataValidation type="custom" allowBlank="1" showInputMessage="1" showErrorMessage="1" xr:uid="{A9D776F0-0C0D-40EE-A959-485E5F2E975F}">
          <x14:formula1>
            <xm:f>Steuerung!B6=TRUE</xm:f>
          </x14:formula1>
          <xm:sqref>I13</xm:sqref>
        </x14:dataValidation>
        <x14:dataValidation type="custom" allowBlank="1" showInputMessage="1" showErrorMessage="1" xr:uid="{1858AFF2-26B4-4F41-AF7B-AB90716C038A}">
          <x14:formula1>
            <xm:f>Steuerung!B6=TRUE</xm:f>
          </x14:formula1>
          <xm:sqref>I14</xm:sqref>
        </x14:dataValidation>
        <x14:dataValidation type="custom" allowBlank="1" showInputMessage="1" showErrorMessage="1" xr:uid="{2FE132F6-832B-4906-913A-8A0386F308B4}">
          <x14:formula1>
            <xm:f>Steuerung!B7=TRUE</xm:f>
          </x14:formula1>
          <xm:sqref>J8</xm:sqref>
        </x14:dataValidation>
        <x14:dataValidation type="custom" allowBlank="1" showInputMessage="1" showErrorMessage="1" xr:uid="{F13309E9-14F3-4519-9DE5-112DDEAA94C5}">
          <x14:formula1>
            <xm:f>Steuerung!B7=TRUE</xm:f>
          </x14:formula1>
          <xm:sqref>J9</xm:sqref>
        </x14:dataValidation>
        <x14:dataValidation type="custom" allowBlank="1" showInputMessage="1" showErrorMessage="1" xr:uid="{AC3AF1B1-378F-4731-A299-E574CDA67BEE}">
          <x14:formula1>
            <xm:f>Steuerung!B7=TRUE</xm:f>
          </x14:formula1>
          <xm:sqref>J10</xm:sqref>
        </x14:dataValidation>
        <x14:dataValidation type="custom" allowBlank="1" showInputMessage="1" showErrorMessage="1" xr:uid="{DE855226-5D80-4BD2-BF7B-665AE0F9062E}">
          <x14:formula1>
            <xm:f>Steuerung!B7=TRUE</xm:f>
          </x14:formula1>
          <xm:sqref>J11</xm:sqref>
        </x14:dataValidation>
        <x14:dataValidation type="custom" allowBlank="1" showInputMessage="1" showErrorMessage="1" xr:uid="{560B9B6F-AA32-4B4D-9075-5AF852E3B5B5}">
          <x14:formula1>
            <xm:f>Steuerung!B7=TRUE</xm:f>
          </x14:formula1>
          <xm:sqref>J12</xm:sqref>
        </x14:dataValidation>
        <x14:dataValidation type="custom" allowBlank="1" showInputMessage="1" showErrorMessage="1" xr:uid="{F4430F09-8D3D-490D-9BD7-C37D1663B70A}">
          <x14:formula1>
            <xm:f>Steuerung!B7=TRUE</xm:f>
          </x14:formula1>
          <xm:sqref>J13</xm:sqref>
        </x14:dataValidation>
        <x14:dataValidation type="custom" allowBlank="1" showInputMessage="1" showErrorMessage="1" xr:uid="{8AD35DC6-F611-4F6F-B41C-85CD21E80A19}">
          <x14:formula1>
            <xm:f>Steuerung!B7=TRUE</xm:f>
          </x14:formula1>
          <xm:sqref>J14</xm:sqref>
        </x14:dataValidation>
        <x14:dataValidation type="custom" allowBlank="1" showInputMessage="1" showErrorMessage="1" xr:uid="{CE9AE7EF-515C-44D7-A7B0-D275BAC14BF2}">
          <x14:formula1>
            <xm:f>Steuerung!B8=TRUE</xm:f>
          </x14:formula1>
          <xm:sqref>K8</xm:sqref>
        </x14:dataValidation>
        <x14:dataValidation type="custom" allowBlank="1" showInputMessage="1" showErrorMessage="1" xr:uid="{5895444A-5925-4ECC-8BE1-824B2DC50544}">
          <x14:formula1>
            <xm:f>Steuerung!B8=TRUE</xm:f>
          </x14:formula1>
          <xm:sqref>K9</xm:sqref>
        </x14:dataValidation>
        <x14:dataValidation type="custom" allowBlank="1" showInputMessage="1" showErrorMessage="1" xr:uid="{3270B17D-6503-49E6-BE60-54552FDE65FD}">
          <x14:formula1>
            <xm:f>Steuerung!B8=TRUE</xm:f>
          </x14:formula1>
          <xm:sqref>K10</xm:sqref>
        </x14:dataValidation>
        <x14:dataValidation type="custom" allowBlank="1" showInputMessage="1" showErrorMessage="1" xr:uid="{6CDB78CD-7F2F-4CB7-BFEF-789528AEF840}">
          <x14:formula1>
            <xm:f>Steuerung!B8=TRUE</xm:f>
          </x14:formula1>
          <xm:sqref>K11</xm:sqref>
        </x14:dataValidation>
        <x14:dataValidation type="custom" allowBlank="1" showInputMessage="1" showErrorMessage="1" xr:uid="{56B78AEF-7801-44D3-BA04-9A3DDE334D55}">
          <x14:formula1>
            <xm:f>Steuerung!B8=TRUE</xm:f>
          </x14:formula1>
          <xm:sqref>K12</xm:sqref>
        </x14:dataValidation>
        <x14:dataValidation type="custom" allowBlank="1" showInputMessage="1" showErrorMessage="1" xr:uid="{ADDE1A96-2CA0-483E-990A-D9280E8172D8}">
          <x14:formula1>
            <xm:f>Steuerung!B8=TRUE</xm:f>
          </x14:formula1>
          <xm:sqref>K13</xm:sqref>
        </x14:dataValidation>
        <x14:dataValidation type="custom" allowBlank="1" showInputMessage="1" showErrorMessage="1" xr:uid="{708285E4-EAA0-4BA8-8361-23318A335E37}">
          <x14:formula1>
            <xm:f>Steuerung!B8=TRUE</xm:f>
          </x14:formula1>
          <xm:sqref>K14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8A2AE-7224-469A-877C-87AEC7EE8243}">
  <sheetPr codeName="Tabelle1"/>
  <dimension ref="A2:G64"/>
  <sheetViews>
    <sheetView zoomScale="85" zoomScaleNormal="85" workbookViewId="0">
      <selection activeCell="A3" sqref="A3"/>
    </sheetView>
  </sheetViews>
  <sheetFormatPr baseColWidth="10" defaultRowHeight="15" x14ac:dyDescent="0.25"/>
  <cols>
    <col min="1" max="1" width="30.5703125" customWidth="1"/>
    <col min="6" max="6" width="27.85546875" customWidth="1"/>
    <col min="7" max="7" width="33.42578125" customWidth="1"/>
  </cols>
  <sheetData>
    <row r="2" spans="1:7" x14ac:dyDescent="0.25">
      <c r="A2" s="9" t="s">
        <v>2</v>
      </c>
    </row>
    <row r="3" spans="1:7" x14ac:dyDescent="0.25">
      <c r="A3" s="2" t="s">
        <v>12</v>
      </c>
      <c r="B3" t="b">
        <v>1</v>
      </c>
      <c r="F3" t="s">
        <v>6</v>
      </c>
      <c r="G3" t="s">
        <v>7</v>
      </c>
    </row>
    <row r="4" spans="1:7" x14ac:dyDescent="0.25">
      <c r="A4" s="2" t="s">
        <v>13</v>
      </c>
      <c r="B4" t="b">
        <v>1</v>
      </c>
      <c r="F4">
        <v>0</v>
      </c>
      <c r="G4">
        <v>0</v>
      </c>
    </row>
    <row r="5" spans="1:7" x14ac:dyDescent="0.25">
      <c r="A5" s="2" t="s">
        <v>14</v>
      </c>
      <c r="B5" t="b">
        <v>1</v>
      </c>
      <c r="F5">
        <v>1</v>
      </c>
      <c r="G5">
        <v>0</v>
      </c>
    </row>
    <row r="6" spans="1:7" x14ac:dyDescent="0.25">
      <c r="A6" s="2" t="s">
        <v>15</v>
      </c>
      <c r="B6" t="b">
        <v>1</v>
      </c>
      <c r="F6">
        <v>2</v>
      </c>
      <c r="G6">
        <v>1</v>
      </c>
    </row>
    <row r="7" spans="1:7" x14ac:dyDescent="0.25">
      <c r="A7" s="2" t="s">
        <v>16</v>
      </c>
      <c r="B7" t="b">
        <v>1</v>
      </c>
      <c r="F7">
        <v>3</v>
      </c>
      <c r="G7">
        <v>2</v>
      </c>
    </row>
    <row r="8" spans="1:7" x14ac:dyDescent="0.25">
      <c r="A8" s="2" t="s">
        <v>17</v>
      </c>
      <c r="B8" t="b">
        <v>1</v>
      </c>
      <c r="F8">
        <v>4</v>
      </c>
      <c r="G8">
        <v>3</v>
      </c>
    </row>
    <row r="9" spans="1:7" x14ac:dyDescent="0.25">
      <c r="A9" s="12" t="s">
        <v>22</v>
      </c>
      <c r="F9">
        <v>5</v>
      </c>
      <c r="G9">
        <v>4</v>
      </c>
    </row>
    <row r="10" spans="1:7" x14ac:dyDescent="0.25">
      <c r="A10" s="13" t="s">
        <v>23</v>
      </c>
      <c r="F10">
        <v>6</v>
      </c>
      <c r="G10">
        <v>5</v>
      </c>
    </row>
    <row r="11" spans="1:7" x14ac:dyDescent="0.25">
      <c r="A11" s="13" t="s">
        <v>24</v>
      </c>
      <c r="F11">
        <v>7</v>
      </c>
      <c r="G11">
        <v>8</v>
      </c>
    </row>
    <row r="12" spans="1:7" x14ac:dyDescent="0.25">
      <c r="A12" s="13" t="s">
        <v>25</v>
      </c>
      <c r="F12" s="1">
        <v>8</v>
      </c>
      <c r="G12">
        <v>9</v>
      </c>
    </row>
    <row r="13" spans="1:7" x14ac:dyDescent="0.25">
      <c r="A13" s="13" t="s">
        <v>26</v>
      </c>
      <c r="F13" s="1">
        <v>9</v>
      </c>
      <c r="G13">
        <v>10</v>
      </c>
    </row>
    <row r="14" spans="1:7" x14ac:dyDescent="0.25">
      <c r="A14" s="13" t="s">
        <v>27</v>
      </c>
      <c r="F14" s="1">
        <v>10</v>
      </c>
      <c r="G14">
        <v>11</v>
      </c>
    </row>
    <row r="15" spans="1:7" x14ac:dyDescent="0.25">
      <c r="A15" s="13" t="s">
        <v>28</v>
      </c>
      <c r="F15" s="1">
        <v>11</v>
      </c>
      <c r="G15">
        <v>13</v>
      </c>
    </row>
    <row r="16" spans="1:7" x14ac:dyDescent="0.25">
      <c r="A16" s="13" t="s">
        <v>29</v>
      </c>
      <c r="F16" s="1">
        <v>12</v>
      </c>
      <c r="G16">
        <v>14</v>
      </c>
    </row>
    <row r="17" spans="1:7" x14ac:dyDescent="0.25">
      <c r="A17" s="13" t="s">
        <v>30</v>
      </c>
      <c r="F17" s="1">
        <v>13</v>
      </c>
      <c r="G17">
        <v>15</v>
      </c>
    </row>
    <row r="18" spans="1:7" x14ac:dyDescent="0.25">
      <c r="A18" s="13" t="s">
        <v>31</v>
      </c>
      <c r="F18" s="1">
        <v>14</v>
      </c>
      <c r="G18">
        <v>16</v>
      </c>
    </row>
    <row r="19" spans="1:7" x14ac:dyDescent="0.25">
      <c r="A19" s="13" t="s">
        <v>32</v>
      </c>
      <c r="F19" s="1">
        <v>15</v>
      </c>
      <c r="G19">
        <v>17</v>
      </c>
    </row>
    <row r="20" spans="1:7" x14ac:dyDescent="0.25">
      <c r="A20" s="14" t="s">
        <v>33</v>
      </c>
      <c r="F20" s="1">
        <v>16</v>
      </c>
      <c r="G20">
        <v>19</v>
      </c>
    </row>
    <row r="21" spans="1:7" x14ac:dyDescent="0.25">
      <c r="A21" s="15" t="s">
        <v>34</v>
      </c>
      <c r="F21" s="1">
        <v>17</v>
      </c>
      <c r="G21">
        <v>20</v>
      </c>
    </row>
    <row r="22" spans="1:7" x14ac:dyDescent="0.25">
      <c r="A22" s="15" t="s">
        <v>35</v>
      </c>
      <c r="F22" s="1">
        <v>18</v>
      </c>
      <c r="G22">
        <v>21</v>
      </c>
    </row>
    <row r="23" spans="1:7" x14ac:dyDescent="0.25">
      <c r="A23" s="15" t="s">
        <v>36</v>
      </c>
      <c r="F23" s="1">
        <v>19</v>
      </c>
      <c r="G23">
        <v>23</v>
      </c>
    </row>
    <row r="24" spans="1:7" x14ac:dyDescent="0.25">
      <c r="A24" s="15" t="s">
        <v>37</v>
      </c>
      <c r="F24" s="1">
        <v>20</v>
      </c>
      <c r="G24">
        <v>24</v>
      </c>
    </row>
    <row r="25" spans="1:7" x14ac:dyDescent="0.25">
      <c r="A25" s="15" t="s">
        <v>38</v>
      </c>
      <c r="F25" s="1">
        <v>21</v>
      </c>
      <c r="G25">
        <v>25</v>
      </c>
    </row>
    <row r="26" spans="1:7" x14ac:dyDescent="0.25">
      <c r="A26" s="15" t="s">
        <v>39</v>
      </c>
      <c r="F26" s="1">
        <v>22</v>
      </c>
      <c r="G26">
        <v>27</v>
      </c>
    </row>
    <row r="27" spans="1:7" x14ac:dyDescent="0.25">
      <c r="A27" s="15" t="s">
        <v>40</v>
      </c>
      <c r="F27" s="1">
        <v>23</v>
      </c>
      <c r="G27">
        <v>28</v>
      </c>
    </row>
    <row r="28" spans="1:7" x14ac:dyDescent="0.25">
      <c r="A28" s="15" t="s">
        <v>41</v>
      </c>
      <c r="F28" s="1">
        <v>24</v>
      </c>
      <c r="G28">
        <v>29</v>
      </c>
    </row>
    <row r="29" spans="1:7" x14ac:dyDescent="0.25">
      <c r="A29" s="15" t="s">
        <v>42</v>
      </c>
      <c r="F29" s="1">
        <v>25</v>
      </c>
      <c r="G29">
        <v>31</v>
      </c>
    </row>
    <row r="30" spans="1:7" x14ac:dyDescent="0.25">
      <c r="F30" s="1">
        <v>26</v>
      </c>
      <c r="G30">
        <v>32</v>
      </c>
    </row>
    <row r="31" spans="1:7" x14ac:dyDescent="0.25">
      <c r="F31" s="1">
        <v>27</v>
      </c>
      <c r="G31">
        <v>33</v>
      </c>
    </row>
    <row r="32" spans="1:7" x14ac:dyDescent="0.25">
      <c r="F32" s="1">
        <v>28</v>
      </c>
      <c r="G32">
        <v>35</v>
      </c>
    </row>
    <row r="33" spans="6:7" x14ac:dyDescent="0.25">
      <c r="F33" s="1">
        <v>29</v>
      </c>
      <c r="G33">
        <v>36</v>
      </c>
    </row>
    <row r="34" spans="6:7" x14ac:dyDescent="0.25">
      <c r="F34" s="1">
        <v>30</v>
      </c>
      <c r="G34">
        <v>38</v>
      </c>
    </row>
    <row r="35" spans="6:7" x14ac:dyDescent="0.25">
      <c r="F35" s="1">
        <v>31</v>
      </c>
      <c r="G35">
        <v>39</v>
      </c>
    </row>
    <row r="36" spans="6:7" x14ac:dyDescent="0.25">
      <c r="F36" s="1">
        <v>32</v>
      </c>
      <c r="G36">
        <v>41</v>
      </c>
    </row>
    <row r="37" spans="6:7" x14ac:dyDescent="0.25">
      <c r="F37" s="1">
        <v>33</v>
      </c>
      <c r="G37">
        <v>42</v>
      </c>
    </row>
    <row r="38" spans="6:7" x14ac:dyDescent="0.25">
      <c r="F38" s="1">
        <v>34</v>
      </c>
      <c r="G38">
        <v>44</v>
      </c>
    </row>
    <row r="39" spans="6:7" x14ac:dyDescent="0.25">
      <c r="F39" s="1">
        <v>35</v>
      </c>
      <c r="G39">
        <v>45</v>
      </c>
    </row>
    <row r="40" spans="6:7" x14ac:dyDescent="0.25">
      <c r="F40" s="1">
        <v>36</v>
      </c>
      <c r="G40">
        <v>47</v>
      </c>
    </row>
    <row r="41" spans="6:7" x14ac:dyDescent="0.25">
      <c r="F41" s="1">
        <v>37</v>
      </c>
      <c r="G41">
        <v>48</v>
      </c>
    </row>
    <row r="42" spans="6:7" x14ac:dyDescent="0.25">
      <c r="F42" s="1">
        <v>38</v>
      </c>
      <c r="G42">
        <v>49</v>
      </c>
    </row>
    <row r="43" spans="6:7" x14ac:dyDescent="0.25">
      <c r="F43" s="1">
        <v>39</v>
      </c>
      <c r="G43">
        <v>51</v>
      </c>
    </row>
    <row r="44" spans="6:7" x14ac:dyDescent="0.25">
      <c r="F44" s="1">
        <v>40</v>
      </c>
      <c r="G44">
        <v>52</v>
      </c>
    </row>
    <row r="45" spans="6:7" x14ac:dyDescent="0.25">
      <c r="F45" s="1">
        <v>41</v>
      </c>
      <c r="G45">
        <v>53</v>
      </c>
    </row>
    <row r="46" spans="6:7" x14ac:dyDescent="0.25">
      <c r="F46" s="1">
        <v>42</v>
      </c>
      <c r="G46">
        <v>54</v>
      </c>
    </row>
    <row r="47" spans="6:7" x14ac:dyDescent="0.25">
      <c r="F47" s="1">
        <v>43</v>
      </c>
      <c r="G47">
        <v>55</v>
      </c>
    </row>
    <row r="48" spans="6:7" x14ac:dyDescent="0.25">
      <c r="F48" s="1">
        <v>44</v>
      </c>
      <c r="G48">
        <v>56</v>
      </c>
    </row>
    <row r="49" spans="6:7" x14ac:dyDescent="0.25">
      <c r="F49" s="1">
        <v>45</v>
      </c>
      <c r="G49">
        <v>57</v>
      </c>
    </row>
    <row r="50" spans="6:7" x14ac:dyDescent="0.25">
      <c r="F50" s="1">
        <v>46</v>
      </c>
      <c r="G50">
        <v>58</v>
      </c>
    </row>
    <row r="51" spans="6:7" x14ac:dyDescent="0.25">
      <c r="F51" s="1">
        <v>47</v>
      </c>
      <c r="G51">
        <v>59</v>
      </c>
    </row>
    <row r="52" spans="6:7" x14ac:dyDescent="0.25">
      <c r="F52" s="1">
        <v>48</v>
      </c>
      <c r="G52">
        <v>60</v>
      </c>
    </row>
    <row r="53" spans="6:7" x14ac:dyDescent="0.25">
      <c r="F53">
        <v>49</v>
      </c>
      <c r="G53">
        <v>60</v>
      </c>
    </row>
    <row r="54" spans="6:7" x14ac:dyDescent="0.25">
      <c r="F54">
        <v>50</v>
      </c>
      <c r="G54">
        <v>60</v>
      </c>
    </row>
    <row r="55" spans="6:7" x14ac:dyDescent="0.25">
      <c r="F55">
        <v>51</v>
      </c>
      <c r="G55">
        <v>60</v>
      </c>
    </row>
    <row r="56" spans="6:7" x14ac:dyDescent="0.25">
      <c r="F56">
        <v>52</v>
      </c>
      <c r="G56">
        <v>60</v>
      </c>
    </row>
    <row r="57" spans="6:7" x14ac:dyDescent="0.25">
      <c r="F57">
        <v>53</v>
      </c>
      <c r="G57">
        <v>60</v>
      </c>
    </row>
    <row r="58" spans="6:7" x14ac:dyDescent="0.25">
      <c r="F58">
        <v>54</v>
      </c>
      <c r="G58">
        <v>60</v>
      </c>
    </row>
    <row r="59" spans="6:7" x14ac:dyDescent="0.25">
      <c r="F59">
        <v>55</v>
      </c>
      <c r="G59">
        <v>60</v>
      </c>
    </row>
    <row r="60" spans="6:7" x14ac:dyDescent="0.25">
      <c r="F60">
        <v>56</v>
      </c>
      <c r="G60">
        <v>60</v>
      </c>
    </row>
    <row r="61" spans="6:7" x14ac:dyDescent="0.25">
      <c r="F61">
        <v>57</v>
      </c>
      <c r="G61">
        <v>60</v>
      </c>
    </row>
    <row r="62" spans="6:7" x14ac:dyDescent="0.25">
      <c r="F62">
        <v>58</v>
      </c>
      <c r="G62">
        <v>60</v>
      </c>
    </row>
    <row r="63" spans="6:7" x14ac:dyDescent="0.25">
      <c r="F63">
        <v>59</v>
      </c>
      <c r="G63">
        <v>60</v>
      </c>
    </row>
    <row r="64" spans="6:7" x14ac:dyDescent="0.25">
      <c r="F64">
        <v>60</v>
      </c>
      <c r="G64">
        <v>60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82127-576F-4FBC-9451-76EC2C967AFC}">
  <sheetPr codeName="Tabelle2"/>
  <dimension ref="A1:O50"/>
  <sheetViews>
    <sheetView zoomScaleNormal="100" workbookViewId="0">
      <selection activeCell="C3" sqref="C3"/>
    </sheetView>
  </sheetViews>
  <sheetFormatPr baseColWidth="10" defaultColWidth="0" defaultRowHeight="15" zeroHeight="1" x14ac:dyDescent="0.25"/>
  <cols>
    <col min="1" max="15" width="11.42578125" customWidth="1"/>
    <col min="16" max="16384" width="11.42578125" hidden="1"/>
  </cols>
  <sheetData>
    <row r="1" spans="1:1" x14ac:dyDescent="0.25"/>
    <row r="2" spans="1:1" x14ac:dyDescent="0.25"/>
    <row r="3" spans="1:1" x14ac:dyDescent="0.25"/>
    <row r="4" spans="1:1" x14ac:dyDescent="0.25"/>
    <row r="5" spans="1:1" x14ac:dyDescent="0.25">
      <c r="A5" t="s">
        <v>10</v>
      </c>
    </row>
    <row r="6" spans="1:1" x14ac:dyDescent="0.25">
      <c r="A6" t="s">
        <v>18</v>
      </c>
    </row>
    <row r="7" spans="1:1" x14ac:dyDescent="0.25"/>
    <row r="8" spans="1:1" x14ac:dyDescent="0.25"/>
    <row r="9" spans="1:1" x14ac:dyDescent="0.25"/>
    <row r="10" spans="1:1" x14ac:dyDescent="0.25"/>
    <row r="11" spans="1:1" x14ac:dyDescent="0.25"/>
    <row r="12" spans="1:1" x14ac:dyDescent="0.25"/>
    <row r="13" spans="1:1" x14ac:dyDescent="0.25"/>
    <row r="14" spans="1:1" x14ac:dyDescent="0.25"/>
    <row r="15" spans="1:1" x14ac:dyDescent="0.25"/>
    <row r="16" spans="1:1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Bestandsrechner</vt:lpstr>
      <vt:lpstr>Steuerung</vt:lpstr>
      <vt:lpstr>Anleitung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2025-09-02T10:31:16Z</dcterms:created>
  <dcterms:modified xsi:type="dcterms:W3CDTF">2026-04-08T17:30:18Z</dcterms:modified>
</cp:coreProperties>
</file>